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11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<sst xmlns="http://schemas.openxmlformats.org/spreadsheetml/2006/main" count="23" uniqueCount="20">
  <si>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</si>
  <si>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</si>
  <si>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</si>
  <si>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</si>
  <si>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</si>
  <si>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</si>
  <si>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</si>
  <si>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</si>
  <si>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</si>
  <si>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</si>
  <si>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</si>
  <si>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</si>
  <si>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</si>
  <si>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</si>
  <si>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</si>
  <si>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</si>
  <si>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</si>
  <si>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</si>
  <si>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</si>
  <si>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26 ноября 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</si>
</sst>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B7" sqref="B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f>B3-C3</f>
        <v>10</v>
      </c>
      <c r="E3" s="16">
        <v>13499</v>
      </c>
      <c r="F3" s="24">
        <v>14449</v>
      </c>
      <c r="G3" s="16">
        <f>E3-F3</f>
        <v>-950</v>
      </c>
      <c r="H3" s="21">
        <f aca="true" t="shared" si="0" ref="H3:I6">E3/B3</f>
        <v>14.834065934065935</v>
      </c>
      <c r="I3" s="2">
        <f t="shared" si="0"/>
        <v>16.054444444444446</v>
      </c>
      <c r="J3" s="21">
        <f>H3-I3</f>
        <v>-1.2203785103785112</v>
      </c>
      <c r="K3" s="16">
        <v>499</v>
      </c>
      <c r="L3" s="16">
        <v>13000</v>
      </c>
      <c r="M3" s="24">
        <v>14002</v>
      </c>
      <c r="N3" s="16">
        <f aca="true" t="shared" si="1" ref="N3:N8">L3-M3</f>
        <v>-1002</v>
      </c>
      <c r="O3" s="22">
        <f>L3*P3/3.4</f>
        <v>14911.764705882353</v>
      </c>
      <c r="P3" s="23">
        <v>3.9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20247</v>
      </c>
      <c r="F4" s="1">
        <v>21313</v>
      </c>
      <c r="G4" s="1">
        <f>E4-F4</f>
        <v>-1066</v>
      </c>
      <c r="H4" s="2">
        <f t="shared" si="0"/>
        <v>17.60608695652174</v>
      </c>
      <c r="I4" s="2">
        <f t="shared" si="0"/>
        <v>19.375454545454545</v>
      </c>
      <c r="J4" s="2">
        <f>H4-I4</f>
        <v>-1.7693675889328055</v>
      </c>
      <c r="K4" s="1">
        <v>1058</v>
      </c>
      <c r="L4" s="1">
        <v>19189</v>
      </c>
      <c r="M4" s="1">
        <v>20725</v>
      </c>
      <c r="N4" s="1">
        <f t="shared" si="1"/>
        <v>-1536</v>
      </c>
      <c r="O4" s="9">
        <f>L4*P4/3.4</f>
        <v>20882.14705882353</v>
      </c>
      <c r="P4" s="10">
        <v>3.7</v>
      </c>
    </row>
    <row r="5" spans="1:16" ht="42" customHeight="1">
      <c r="A5" s="5" t="s">
        <v>10</v>
      </c>
      <c r="B5" s="1">
        <v>754</v>
      </c>
      <c r="C5" s="1">
        <v>620</v>
      </c>
      <c r="D5" s="1">
        <f>B5-C5</f>
        <v>134</v>
      </c>
      <c r="E5" s="1">
        <v>15365</v>
      </c>
      <c r="F5" s="1">
        <v>9687</v>
      </c>
      <c r="G5" s="1">
        <f>E5-F5</f>
        <v>5678</v>
      </c>
      <c r="H5" s="2">
        <f t="shared" si="0"/>
        <v>20.377984084880637</v>
      </c>
      <c r="I5" s="2">
        <f t="shared" si="0"/>
        <v>15.624193548387098</v>
      </c>
      <c r="J5" s="2">
        <f>H5-I5</f>
        <v>4.75379053649354</v>
      </c>
      <c r="K5" s="1">
        <v>742</v>
      </c>
      <c r="L5" s="1">
        <v>14623</v>
      </c>
      <c r="M5" s="1">
        <v>8149</v>
      </c>
      <c r="N5" s="1">
        <f t="shared" si="1"/>
        <v>6474</v>
      </c>
      <c r="O5" s="9">
        <f>L5*P5/3.4</f>
        <v>19095.917647058825</v>
      </c>
      <c r="P5" s="27">
        <v>4.44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7429</v>
      </c>
      <c r="F6" s="1">
        <v>7616</v>
      </c>
      <c r="G6" s="1">
        <f>E6-F6</f>
        <v>-187</v>
      </c>
      <c r="H6" s="2">
        <f t="shared" si="0"/>
        <v>13.26607142857143</v>
      </c>
      <c r="I6" s="2">
        <f t="shared" si="0"/>
        <v>13.6</v>
      </c>
      <c r="J6" s="2">
        <f>H6-I6</f>
        <v>-0.33392857142857046</v>
      </c>
      <c r="K6" s="1">
        <v>803</v>
      </c>
      <c r="L6" s="1">
        <v>6626</v>
      </c>
      <c r="M6" s="1">
        <v>7319</v>
      </c>
      <c r="N6" s="1">
        <f t="shared" si="1"/>
        <v>-693</v>
      </c>
      <c r="O6" s="9">
        <f>L6*P6/3.4</f>
        <v>7990.176470588235</v>
      </c>
      <c r="P6" s="10">
        <v>4.1</v>
      </c>
    </row>
    <row r="7" spans="1:16" ht="42" customHeight="1" thickBot="1">
      <c r="A7" s="14" t="s">
        <v>12</v>
      </c>
      <c r="B7" s="17"/>
      <c r="C7" s="17"/>
      <c r="D7" s="17"/>
      <c r="E7" s="17"/>
      <c r="F7" s="20"/>
      <c r="G7" s="17"/>
      <c r="H7" s="18"/>
      <c r="I7" s="18"/>
      <c r="J7" s="18"/>
      <c r="K7" s="17"/>
      <c r="L7" s="17"/>
      <c r="M7" s="20">
        <v>1020</v>
      </c>
      <c r="N7" s="17">
        <f t="shared" si="1"/>
        <v>-1020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3374</v>
      </c>
      <c r="C8" s="3">
        <f>SUM(C3:C6)</f>
        <v>3180</v>
      </c>
      <c r="D8" s="3">
        <f>B8-C8</f>
        <v>194</v>
      </c>
      <c r="E8" s="3">
        <f>SUM(E3:E7)</f>
        <v>56540</v>
      </c>
      <c r="F8" s="3">
        <f>SUM(F3:F6)</f>
        <v>53065</v>
      </c>
      <c r="G8" s="3">
        <f>E8-F8</f>
        <v>3475</v>
      </c>
      <c r="H8" s="4">
        <f>E8/B8</f>
        <v>16.757557794902194</v>
      </c>
      <c r="I8" s="4">
        <f>F8/C8</f>
        <v>16.687106918238992</v>
      </c>
      <c r="J8" s="4">
        <f>H8-I8</f>
        <v>0.07045087666320171</v>
      </c>
      <c r="K8" s="3">
        <f>SUM(K3:K7)</f>
        <v>3102</v>
      </c>
      <c r="L8" s="3">
        <f>SUM(L3:L7)</f>
        <v>53438</v>
      </c>
      <c r="M8" s="3">
        <f>SUM(M3:M7)</f>
        <v>51215</v>
      </c>
      <c r="N8" s="3">
        <f t="shared" si="1"/>
        <v>2223</v>
      </c>
      <c r="O8" s="4">
        <f>SUM(O3:O7)</f>
        <v>62880.005882352954</v>
      </c>
      <c r="P8" s="11">
        <f>O8*3.4/L8</f>
        <v>4.000748905273402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2017-11-27T11:37:04Z</dcterms:modified>
  <cp:category/>
  <cp:version/>
  <cp:contentType/>
  <cp:contentStatus/>
</cp:coreProperties>
</file>